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raguz\Desktop\NABAVA - VR\DOPISI\ISTRAŽIVANJE TRŽIŠTA\VIDEONADZOR\"/>
    </mc:Choice>
  </mc:AlternateContent>
  <bookViews>
    <workbookView xWindow="0" yWindow="0" windowWidth="28800" windowHeight="11535" tabRatio="500"/>
  </bookViews>
  <sheets>
    <sheet name="troškovnik" sheetId="1" r:id="rId1"/>
  </sheets>
  <definedNames>
    <definedName name="_xlnm.Print_Titles" localSheetId="0">troškovnik!$9:$9</definedName>
  </definedName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9" i="1" l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31" i="1" s="1"/>
  <c r="F32" i="1" l="1"/>
  <c r="F33" i="1" s="1"/>
</calcChain>
</file>

<file path=xl/sharedStrings.xml><?xml version="1.0" encoding="utf-8"?>
<sst xmlns="http://schemas.openxmlformats.org/spreadsheetml/2006/main" count="75" uniqueCount="58">
  <si>
    <t>NARUČITELJ: Opća županijska bolnica Požega, Osječka 107, 34000 Požega</t>
  </si>
  <si>
    <t>PONUDITELJ: ______________________________________</t>
  </si>
  <si>
    <t>TROŠKOVNIK</t>
  </si>
  <si>
    <t>NABAVA I UGRADNJA SUSTAVA VIDEONADZORA</t>
  </si>
  <si>
    <t>Specificirane karakteristike opreme minimalne su karakteristike. Dopuštena je ponuda opreme jednakih ili boljih karakteristika. Ponuditelj upisuje jedinične cijene u stupac E (žuto označeno) u eurima bez PDV-a; iznosi se izračunavaju automatski. U opisu ili napomeni navesti proizvođača i model nuđene opreme.</t>
  </si>
  <si>
    <t>Rb.</t>
  </si>
  <si>
    <t>Opis stavke</t>
  </si>
  <si>
    <t>Jed. mj.</t>
  </si>
  <si>
    <t>Količina</t>
  </si>
  <si>
    <t>Jedinična cijena (EUR)</t>
  </si>
  <si>
    <t>Iznos (EUR)</t>
  </si>
  <si>
    <t>1.</t>
  </si>
  <si>
    <t>Dobava, isporuka digitalnog video snimača s ugrađenim 24-portnim PoE switchem
• Operacijski sustav: min. Linux ili Windows 10 IoT Enterprise ili Microsoft Windows Server 2022
• Optimiziran za snimanje i upravljanje kamera video nadzornog sustava (potvrđen od strane proizvođača)
• Min. mrežne performanse video streaminga:
o snimanje 300 Mbps
o 100 Mbps ukupnog kapaciteta za simultano pregledavanje snimki i monitoriranje uživo
• Min. kapacitet diskovnog prostora: 24TB efektivno
• Min. 1 (jedan) x 128GB M.2 SATA SSD ili 128GB microSD ili 128GB eMMC 5.1 Flash za operacijski sustav
• Memorija: min. 8GB DDR4
• Integriran PoE+ switch, 24x 10/100 Mbps (IEEE 802.3at) + 1x uplink 10/100/1000 (RJ-45), s ukupnom raspoloživom PoE snagom od min. 360W
• Dodatne mrežne kartice:
o min. 1x 1 GbE RJ-45 ports (1000Base-T)
• Uključen HW ili SW modul za deep-learning video analitiku za ponuđene odgovarajuće kamere:
o Pretraživanje incidentnih osoba po cijelom sustavu po svim kamerama (svim kamerama odjednom) na bazi fizičkih značajki sumnjive osobe (spol, boja odjeće, starosna dob) s uključenim filterom za prepoznavanje lica ili sumnjivog vozila (boja) za do 50 kamera.
o Automatsko prepoznavanje registarskih tablica kod brzina do 45km/h (za do 2 kamere kod brzina do 45km/h)
o Podrška za buduće proširenje s algoritmom za prepoznavanje lica za do 10 kamera (putem dodavanja samo softverske licence)
• Alarmni Ulazi/Izlazi: min. 4x Digitalna ulaza, 4x Relejna izlaza
• Uključen rack-mount kit
• Maks. 1U veličine
• Temperaturni raspon u radnom pogonu min. 0°C do +40°C
• Certifikati: CE</t>
  </si>
  <si>
    <t>kpl</t>
  </si>
  <si>
    <t>2.</t>
  </si>
  <si>
    <t>Dobava, isporuka 1-kanalne VMS (Video Management System) licence
• VMS mora moći osigurati klijent-server arhitekturu u enterprise okolini
• Min. mora uključivati 30 (trideset) simultanih klijentskih konekcija prema sustavu videonadzora.
• Integrirana baza podataka optimizirana za rad s megapikselnim kamerama, bez ograničenja.
• Mogućnost spajanja kamera min. rezolucija 2MP - 60MP.
• Podrška za snimanje do 50fps po kanalu.
• Podržan tip kompresije: H.264, H.265, MJPEG, JPEG2000
• VMS klijent mora moći predstaviti maks. rezoluciju monitora prema mrežnom snimaču da bi snimač radio kao video proxy i automatski-dinamički kontrolirao veličinu ‘Live’ i ‘Playback’ stream-ova.
• Kod većih rezolucija, VMS mora moći podijeliti video sliku na više područja interesa, da kada se digitalno zumira, prikazuje samo dio ‘Live’ i ‘Playback’ stream-ova.
• Replikacija ‘Live’ i ‘Playback’ stream-ova na bazi mrežnog snimača neovisno o broju klijentskih konekcija. Pri tome transkodiranje nije dopušteno kako bi se izbjegla preopterećenost snimača.
• Zaštita video i audio stream-ova korištenjem moderne enkripcije (min. TLS 1.2 AES 256bit) u prijenosu kontrolnih i komandnih podataka.
• Snimanje audio i video stream-ova u izvornom formatu bez korištenja transkodiranja.
• Mogućnost snimanja maksimalne rezolucije kamera u unaprijed korisnički definiranom vremenskom trajanju s mogućnošću produljenja video arhive korištenjem CIF rezolucije.
• Replikacija centralne konfiguracijske baze podataka na razini VMS-a u LAN mreži korištenjem svakog mrežnog snimača u svakom trenutku kao decentralizirani management server.
• Master-Slave arhitektura u WAN mreži tako da se korisnička prava repliciraju automatski na svim snimačima u sustavu.
• Automatska detekcija trenutnih FW-a kamera i automatski upgrade istih na zadnju verziju.
• VMS mora osigurati upravljanje alarmima i mehanizam eskalacije alarma, tako da se alarm, ako operater razine 1 ne reagira u zadanom vremenu, automatski prosljeđuje višoj razini
• VMS mora osigurati snimanje korisničkih profila (pogledi, privilegirane kamere) unutar zajedničke baze podataka tako da korisnik pri spajanju na sustav s bilo kojeg klijentskog računala automatski dobije samo svoje poglede i privilegije.
• VMS mora osigurati sljedeće opcije snimanja video i audio streamova:
- Kreiranje vremenskog rasporeda snimanja za svaki individualni video kanal.
- Kontinuirano snimanje 24/7
- Snimanje po događajima:
- Detekcija pokreta (svaki piksel se mora indeksirati kako bi se osigurala potpuna pouzdanost i osjetljivost algoritma za snimanje)
- Pokret od klasificiranog objekta (inteligentna klasifikacija objekata: ljudi, vozila, kamioni, autobusi, motocikli i bicikli)
- Detekcija netipične aktivnosti u sceni u odnosu na lokaciju pojavljivanja i brzinu kretanja
- ANPR (Automatic License Plate Recognition) – prepoznavanje registarskih tablica
- FR (Face Recognition) – prepoznavanje lica
- Alarmi
• Kod ispada i ponovne uspostave mrežne konekcije s kamerama, VMS mora automatski preuzeti snimke sa SD kartica i transferirati ih na odgovarajuće mjesto (vrijeme i datum) u video arhivi na serveru/mrežnom snimaču.
• VMS mora moći prepoznavati klasificirane objekte koji se kreću (ljudi, vozila, kamioni, autobusi, motocikli i bicikli) i prikazati ih odgovarajućom kategorijom.
• VMS mora moći prikazivati ANPR podatke (prepoznate registarske tablice u živom prozoru aplikacije)
• VMS mora podržavati sljedeće video analitičke događaje s odgovarajućim kamerama:
- Detekcija objekata (ljudi, vozila, kamioni, autobusi, motocikli i bicikli) u području interesa
- Detekcija objekata preko virtualne linije
- Detekcija nestanka objekata iz scene
- Detekcija zaustavljenog objekta
- Detekcija objekta koji se kreće u krivom smjeru
- Detekcija prekomjernog zadržavanja objekta u području interesa
- Detekcija nošenja zaštitnih maski radi prevencije zaraze
- Detekcija držanja fizičkog razmaka između ljudi
- Brojanje ljudi u određenom prostoru
- Podrška za termalne kamere za mjerenje tjelesne temperature
- Tamper detekcija (anti-masking)
• VMS mora imati mogućnost za dodavanje modula za prepoznavanje lica.
• VMS mora osigurati rotaciju izvorne slike kamera od 90°, 180° ili 270°
• Mogućnost promjene Live i Playback streama u istom prozoru i omogućiti zahtjev za instant Playback od nedavne video snimke (npr. od prije 30 s)
• Mogućnost kreiranja neograničenog broja pogleda s jedinstvenim prikazom različitih kamera ili dijelova slike kamera (digitalno zumirane)
• VMS mora imati uključenu 4-Eye metodu za pregledavanje video snimaka:
- Dvostruka autentifikacija za pristup snimkama s unaprijed definiranim klasama korisnika (supervizor i korisnik koji traži pristup snimkama)
- Pristupne privilegije običnog korisnika se moraju oduzeti automatski nakon odjave iz sustava
• VMS mora imati uključenu indikaciju jačine lozinke:
- Različite indikacije jačine lozinke od ‘slabe’ do ‘jake’
- Unaprijed definirane minimalne jačine lozinke u sustavu
• VMS mora osigurati potpunu reviziju operaterskih radnji:
- Revizija svakog operaterskog pristupa živom prikazu i pregledavanju snimaka uključujući ime korisnika, koje kamere su monitorirane odnosno pregledavane, točno vrijeme početka i kraja monitoriranja odnosno pregledavanja svake kamere
• VMS mora osigurati sljedeće opcije za pretraživanje video snimaka u cjelokupnom razdoblju video arhive:
- Pretraživanje po događajima (pokret u slici, okidanje digitalnih ulaza)
- Pretraživanje po alarmima
- Vizualni pregled baziran na post-definiranom području interesa s prikazivanjem sličica u ekvivalentnom vremenskom rasteru kako bi se jednostavno pronašao novonastali odnosno nestali objekt ili predmet u sceni
- Pregled svih događaja na bazi post-definiranog područja interesa i bilo kojeg pokreta s osjetljivošću od jednog piksela ili pokreta nastalog samo od klasificiranih objekata.
- Pretraživanje po netipičnom ponašanju odnosno pokretu u sceni s označenim netipičnim aktivnostima u odnosu na brzinu kretanja i lokaciju pojavljivanja.
- Forenzičko pretraživanje incidentnih osoba po cijelom sustavu po svim kamerama odjednom na temelju unesenog fizičkog opisa sumnjive osobe (spol, boja odjeće, starosna dob) s uključenim filterom za prepoznavanje lica ili sumnjivog vozila (tip vozila i boja)
- Pretraživanje po ANPR podacima (prepoznatim registarskim oznakama)
- Pretraživanje po prepoznatim licima
• VMS mora osigurati da izvezena snimka:
- je digitalno potpisana korištenjem 128-bit enkripcije i ista se može korisnički autentificirati u dokaznom postupku.
- je sastavljena od jedne ili više kamera u istom vremenskom razdoblju ili sekvenca više kamera različitih vremenskih razdoblja.
- može se reproducirati u playeru koji omogućuje ponovni izvoz snimke kraćega vremenskog trajanja.
• Uključena virtualna matrica kao zasebni aplikacijski modul za kreiranje video zida u monitoring prostoriji na način da se sadržaj na bilo kojem monitoru na video zidu može daljinski upravljati s jedne središnje klijentske aplikacije.
• On-line backup video arhive na udaljenu lokaciju putem mreže.
• Redundantno snimanje identične kopije video zapisa svake kamere u sustavu na više odvojenih mrežnih snimača.
• VMS mora biti otvorena ONVIF S, T i G platforma i osigurati SDK/API za integraciju s trećim sustavima.</t>
  </si>
  <si>
    <t>kom</t>
  </si>
  <si>
    <t>3.</t>
  </si>
  <si>
    <t>Dobava, isporuka 8MP Bullet IP kamere s uključenom video analitikom
• min. 8 Megapiksela (3840x2160)
• min. 25 slika u sekundi kod rezolucije od 8MP,
• min. horizontalni kut gledanja 50°-100°, integriran varifokalni motorizirani objektiv, autofokus
• Uključena IR rasvjeta (IR LED diode) dometa do 40m
• Minimalno osvjetljenje: 0.5lux u kolor modu; 0lux u crno-bijelom modu s IR-om ili osjetljivije
• Široki dinamički raspon (true WDR) min. 130dB
• Napredna H.264 ili H.265 kompresija radi smanjenja bandwidth-a i zauzetosti storage-a:
o s dinamičkom kompresijom statičke pozadine
o s režimom smanjenja ukupnog bandwidth-a u slučaju neprisutnosti pokreta na korisnički definiranu vrijednost
• Detektor pokreta baziran po pikselu, po netipičnom ponašanju u sceni i klasificiranim objektima (ljudi, vozila, kamioni, autobusi, motocikli i bicikli)
• min. broj privatnih zona: 40 (GDPR)
• ONVIF protokol: min. Profil S, Profil T i Profil G
• Samoučeće inteligentne video analitičke funkcije:
o Auto-konfiguracijski i auto-kalibracijski samoučeći algoritmi
o Klasifikacija objekata (objekti: ljudi, vozila, kamioni, autobusi, motocikli i bicikli)
o Automatska detekcija (bez konfiguracije) netipičnih aktivnosti u sceni u odnosu na lokaciju pojavljivanja i brzinu kretanja klasificiranih objekata.
o Detekcija objekta u području interesa, objekata koji prelaze preko virtualne crte, nestanka objekata iz scene, zaustavljenog objekta, detekcija objekta koji se kreće u krivom smjeru i detekcija prekomjernog zadržavanja objekta.
o Tamper detekcija (detekcija maskiranja vidnog kuta)
• Min. USB 2.0 (za brzi pristup na zahtjev putem Wi-Fi adaptera)
• Lokalno snimanje: min. microSD ili SD slot
• Napajanje: maks. PoE Class 3 (IEEE802.3af Class 3)
• Uključeno podnožje sa spojnom kutijom deklarirano od strane proizvođača
• Temperaturni raspon u radnom pogonu min. -40°C do +60°C
• Certifikati: CE, IEC 62471, IK10 zaštita od udarca, IP67 zaštita, IEC 60068-2 otpornost na šokove i vibracije</t>
  </si>
  <si>
    <t>4.</t>
  </si>
  <si>
    <t>Dobava, isporuka 5MP Dome IP kamere s uključenom video analitikom
• min. 5 Megapiksela (2592x1944)
• min. 25 slika u sekundi kod rezolucije od 5MP,
• min. horizontalni kut gledanja 30°-90°, integriran varifokalni motorizirani objektiv, autofokus
• Uključena IR rasvjeta (IR LED diode) dometa do 30m
• Minimalno osvjetljenje: 0.5lux u kolor modu; 0lux u crno-bijelom modu s IR-om ili osjetljivije
• Široki dinamički raspon (true WDR) min. 120dB
• Napredna H.264 ili H.265 kompresija radi smanjenja bandwidth-a i zauzetosti storage-a:
o s dinamičkom kompresijom statičke pozadine
o s režimom smanjenja ukupnog bandwidth-a u slučaju neprisutnosti pokreta na korisnički definiranu vrijednost
• Detektor pokreta baziran po pikselu, po netipičnom ponašanju u sceni i klasificiranim objektima (ljudi, vozila, kamioni, autobusi, motocikli i bicikli)
• min. broj privatnih zona: 40 (GDPR)
• ONVIF protokol: min. Profil S, Profil T i Profil G
• Samoučeće inteligentne video analitičke funkcije:
• Auto-konfiguracijski i auto-kalibracijski samoučeći algoritmi
• Klasifikacija objekata (objekti: ljudi, vozila, kamioni, autobusi, motocikli i bicikli)
• Automatska detekcija (bez konfiguracije) netipičnih aktivnosti u sceni u odnosu na lokaciju pojavljivanja i brzinu kretanja klasificiranih objekata.
• Detekcija objekta u području interesa, objekata koji prelaze preko virtualne crte, nestanka objekata iz scene, zaustavljenog objekta, detekcija objekta koji se kreće u krivom smjeru i detekcija prekomjernog zadržavanja objekta.
• Tamper detekcija (detekcija maskiranja vidnog kuta)
• Min. USB 2.0 (za brzi pristup na zahtjev putem Wi-Fi adaptera)
• Lokalno snimanje: min. Micro SD ili SD slot
• Napajanje: maks. PoE Class 3 (IEEE802.3af Class 3)
• Uključeno podnožje sa spojnom kutijom deklarirano od strane proizvođača
• Temperaturni raspon u radnom pogonu min. -10°C do +60°C
• Certifikati: CE, IEC 62471, IK10 zaštita od udarca</t>
  </si>
  <si>
    <t>5.</t>
  </si>
  <si>
    <t>Dobava, isporuka 8MP PTZ IP kamere s uključenom video analitikom
• min. 8 Megapiksela (3840x2160)
• min. 25 slika u sekundi kod rezolucije od 8MP,
• min. horizontalni kut gledanja 2.5°-67.5°, optički zoom 27x, integriran varifokalni motorizirani objektiv, autofokus
• Panoramski pokret: min. 360° beskrajan
• Tilt pokret: min. -10° do 90°
• Minimalno osvjetljenje: 0.5lux u kolor modu; 0.1lux u crno-bijelom modu
• Široki dinamički raspon (true WDR) min. 100dB
• Napredna H.264 ili H.265 kompresija radi smanjenja bandwidth-a i zauzetosti storage-a:
o s dinamičkom kompresijom statičke pozadine
o s režimom smanjenja ukupnog bandwidth-a u slučaju neprisutnosti pokreta na korisnički definiranu vrijednost
• Detektor pokreta baziran po pikselu i klasificiranim objektima (ljudi, vozila, kamioni, autobusi, motocikli i bicikli)
• Min. broj 3D privatnih zona: 40 (GDPR)
• ONVIF protokol: min. Profil S, Profil T i Profil G
• Samoučeće inteligentne video analitičke funkcije:
o Auto-konfiguracijski i auto-kalibracijski samoučeći algoritmi
o Klasifikacija objekata (objekti: ljudi, vozila, kamioni, autobusi, motocikli i bicikli)
o Auto-praćenje klasificiranog objekta
o Detekcija objekta u području interesa, objekata koji prelaze preko virtualne crte, nestanka objekata iz scene, zaustavljenog objekta, detekcija objekta koji se kreće u krivom smjeru i detekcija prekomjernog zadržavanja objekta.
o Tamper detekcija (detekcija maskiranja vidnog kuta)
• Lokalno snimanje: min. 2x micro SD ili SD slot
• Napajanje: maks. PoE IEEE802.3bt Class 8
• Temperaturni raspon u radnom pogonu min. -40°C do +60°C
• Certifikati: CE, IK10 zaštita od udarca, IP67 zaštita</t>
  </si>
  <si>
    <t>6.</t>
  </si>
  <si>
    <t>Dobava, isporuka zidnog nosača za 8MP PTZ IP kameru</t>
  </si>
  <si>
    <t>7.</t>
  </si>
  <si>
    <t>Dobava, isporuka odgovarajućeg PoE injektora za ponuđenu 8MP PTZ IP kameru</t>
  </si>
  <si>
    <t>8.</t>
  </si>
  <si>
    <t>Dobava, isporuka i instalacija klijent računala, monitora, miša i tipkovnice
• Operacijski sustav: min. Linux ili Windows 10 IoT Enterprise
• Simultani video nadzor maks: min. 18 kamera odjednom
• Procesor: min. 4-jezgreni, centralna frekvencija 3.5GHz, 12MB Cache, proizvodnja nakon Q4'21 ili bolji
• RAM: min. 8GB DDR4
• Video izlazi za monitore: min. 2 (dva) aktivna
• Mrežne kartice: min. 2 x 1 GbE RJ-45 ports (1000Base-T)
• Tvrdi disk: min. 1x 256 GB M.2 SSD
• Optički pogon: min. DVD-RW
• Kućište: male desktop veličine s uključenim:
- USB tipkovnicom
- USB mišem
- kabelom za napajanje
- svim potrebnim video adapterima za spajanje 2 (dva) monitora
- uključenim monitorom sljedećih karakteristika:
• Veličina slike: min. 23.5“
• Omjer slike: 16:9
• Rezolucija: min. 1920 × 1080 pri 60 Hz
• Kut gledanja (vertikalni/horizontalni): min. 178°/178°
• Kontrast: min. 1000:1
• Vrijeme odaziva: min. 8ms
• Backlight: LED
• Sučelja: min. 1x HDMI ili 1x DisplayPort
• Certifikati: CE</t>
  </si>
  <si>
    <t>9.</t>
  </si>
  <si>
    <t>Dobava, isporuka i spajanje upravljačke tipkovnice za cjelokupni VMS sustav uključujući 8MP PTZ IP kamere
• Potpuna kontrola svih VMS (Video Management System) značajki: pozivanje živih slika, snimaka, alarma, upravljanje pokretnim kamerama
• Korisnička konfiguracija za upravljanje lijevom ili desnom rukom
• Napajanje: Preko USB-a ili vanjsko
• Certifikati: CE</t>
  </si>
  <si>
    <t>10.</t>
  </si>
  <si>
    <t>Dobava, isporuka UTP prespojnih (patch) kabela duljine 2 m</t>
  </si>
  <si>
    <t>11.</t>
  </si>
  <si>
    <t>Dobava, isporuka UTP prespojnih (patch) kabela duljine 0,5 m</t>
  </si>
  <si>
    <t>12.</t>
  </si>
  <si>
    <t>Dobava, isporuka prenaponske zaštite za vanjske kamere</t>
  </si>
  <si>
    <t>13.</t>
  </si>
  <si>
    <t>Dobava, isporuka i polaganje UTP kabela Cat.6</t>
  </si>
  <si>
    <t>m</t>
  </si>
  <si>
    <t>14.</t>
  </si>
  <si>
    <t>Dobava, isporuka i polaganje zaštitnih cijevi CSS fi16</t>
  </si>
  <si>
    <t>15.</t>
  </si>
  <si>
    <t>Montaža i spajanje snimača u postojeći komunikacijski ormar, uključujući ugradnju čvrstih diskova u snimač</t>
  </si>
  <si>
    <t>16.</t>
  </si>
  <si>
    <t>Montaža i spajanje kamera, sve komplet</t>
  </si>
  <si>
    <t>17.</t>
  </si>
  <si>
    <t>Sitni potrošni materijal i nespecificirani radovi</t>
  </si>
  <si>
    <t>18.</t>
  </si>
  <si>
    <t>Programiranje i podešavanje opreme, podešavanje i jedna kalibracija kamera, konfiguriranje, testiranje, obuka korisnika i puštanje u rad sustava videonadzora.</t>
  </si>
  <si>
    <t>19.</t>
  </si>
  <si>
    <t>Izrada projekta izvedenog stanja sustava videonadzora sukladno Zakonu o privatnoj zaštiti i Pravilniku o uvjetima i načinu provedbe tehničke zaštite, u 3 tiskana primjerka i 1 primjerku na digitalnom mediju.</t>
  </si>
  <si>
    <t>20.</t>
  </si>
  <si>
    <t>Izrada korisničke dokumentacije koja se sastoji od potvrde i zapisnika o tehničkom prijemu</t>
  </si>
  <si>
    <t>UKUPNO (bez PDV-a):</t>
  </si>
  <si>
    <t>PDV (25 %):</t>
  </si>
  <si>
    <t>SVEUKUPNO (s PDV-om):</t>
  </si>
  <si>
    <t>Mjesto i datum: ____________________      Potpis ovlaštene osobe ponuditelja: 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</si>
</sst>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</font>
    <font>
      <sz val="10"/>
      <name val="Arial"/>
      <charset val="1"/>
    </font>
    <font>
      <b/>
      <sz val="14"/>
      <name val="Arial"/>
      <charset val="1"/>
    </font>
    <font>
      <b/>
      <sz val="11"/>
      <name val="Arial"/>
      <charset val="1"/>
    </font>
    <font>
      <i/>
      <sz val="9"/>
      <name val="Arial"/>
      <charset val="1"/>
    </font>
    <font>
      <b/>
      <sz val="10"/>
      <name val="Arial"/>
      <charset val="1"/>
    </font>
    <font>
      <sz val="9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E7ECF2"/>
        <bgColor rgb="FFFFF2CC"/>
      </patternFill>
    </fill>
    <fill>
      <patternFill patternType="solid">
        <fgColor rgb="FFFFF2CC"/>
        <bgColor rgb="FFE7ECF2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0" xfId="0" applyFont="1" applyBorder="1" applyAlignment="1" applyProtection="1">
      <alignment vertical="top" wrapText="1"/>
    </xf>
    <xf numFmtId="0" fontId="3" fillId="0" borderId="0" xfId="0" applyFont="1" applyBorder="1" applyAlignment="1" applyProtection="1">
      <alignment horizontal="center" wrapText="1"/>
    </xf>
    <xf numFmtId="0" fontId="2" fillId="0" borderId="0" xfId="0" applyFont="1" applyBorder="1" applyAlignment="1" applyProtection="1">
      <alignment horizontal="center"/>
    </xf>
    <xf numFmtId="0" fontId="0" fillId="0" borderId="0" xfId="0" applyAlignment="1" applyProtection="1"/>
    <xf numFmtId="0" fontId="1" fillId="0" borderId="0" xfId="0" applyFont="1" applyAlignment="1" applyProtection="1"/>
    <xf numFmtId="0" fontId="5" fillId="2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left" vertical="top" wrapText="1"/>
    </xf>
    <xf numFmtId="3" fontId="6" fillId="0" borderId="1" xfId="0" applyNumberFormat="1" applyFont="1" applyBorder="1" applyAlignment="1" applyProtection="1">
      <alignment horizontal="center" vertical="top" wrapText="1"/>
    </xf>
    <xf numFmtId="4" fontId="6" fillId="3" borderId="1" xfId="0" applyNumberFormat="1" applyFont="1" applyFill="1" applyBorder="1" applyAlignment="1" applyProtection="1">
      <alignment horizontal="center" vertical="top" wrapText="1"/>
    </xf>
    <xf numFmtId="4" fontId="6" fillId="0" borderId="1" xfId="0" applyNumberFormat="1" applyFont="1" applyBorder="1" applyAlignment="1" applyProtection="1">
      <alignment horizontal="center" vertical="top" wrapText="1"/>
    </xf>
    <xf numFmtId="0" fontId="5" fillId="0" borderId="0" xfId="0" applyFont="1" applyAlignment="1" applyProtection="1">
      <alignment horizontal="right"/>
    </xf>
    <xf numFmtId="4" fontId="5" fillId="0" borderId="1" xfId="0" applyNumberFormat="1" applyFont="1" applyBorder="1" applyAlignment="1" applyProtection="1"/>
    <xf numFmtId="0" fontId="6" fillId="0" borderId="0" xfId="0" applyFont="1" applyAlignment="1" applyProtection="1"/>
  </cellXfs>
  <cellStyles count="1">
    <cellStyle name="Normalno" xfId="0" builtinId="0"/>
  </cellStyles>
  <dxfs count="0"/>
  <tableStyles count="0" defaultTableStyle="TableStyleMedium2" defaultPivotStyle="PivotStyleLight16"/>
  <colors>
    <indexedColors>
      <rgbColor rgb="FF000000"/>
      <rgbColor rgb="FFE7EC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tabSelected="1" zoomScaleNormal="100" workbookViewId="0">
      <pane ySplit="9" topLeftCell="A22" activePane="bottomLeft" state="frozen"/>
      <selection pane="bottomLeft"/>
    </sheetView>
  </sheetViews>
  <sheetFormatPr defaultColWidth="8.7109375" defaultRowHeight="15" x14ac:dyDescent="0.25"/>
  <cols>
    <col min="1" max="1" width="7" style="4" customWidth="1"/>
    <col min="2" max="2" width="70" style="4" customWidth="1"/>
    <col min="3" max="3" width="9" style="4" customWidth="1"/>
    <col min="4" max="4" width="10" style="4" customWidth="1"/>
    <col min="5" max="5" width="15" style="4" customWidth="1"/>
    <col min="6" max="6" width="16" style="4" customWidth="1"/>
  </cols>
  <sheetData>
    <row r="1" spans="1:6" x14ac:dyDescent="0.25">
      <c r="A1" s="5" t="s">
        <v>0</v>
      </c>
    </row>
    <row r="2" spans="1:6" x14ac:dyDescent="0.25">
      <c r="A2" s="5" t="s">
        <v>1</v>
      </c>
    </row>
    <row r="4" spans="1:6" ht="18" x14ac:dyDescent="0.25">
      <c r="A4" s="3" t="s">
        <v>2</v>
      </c>
      <c r="B4" s="3"/>
      <c r="C4" s="3"/>
      <c r="D4" s="3"/>
      <c r="E4" s="3"/>
      <c r="F4" s="3"/>
    </row>
    <row r="5" spans="1:6" ht="15" customHeight="1" x14ac:dyDescent="0.25">
      <c r="A5" s="2" t="s">
        <v>3</v>
      </c>
      <c r="B5" s="2"/>
      <c r="C5" s="2"/>
      <c r="D5" s="2"/>
      <c r="E5" s="2"/>
      <c r="F5" s="2"/>
    </row>
    <row r="7" spans="1:6" ht="48" customHeight="1" x14ac:dyDescent="0.25">
      <c r="A7" s="1" t="s">
        <v>4</v>
      </c>
      <c r="B7" s="1"/>
      <c r="C7" s="1"/>
      <c r="D7" s="1"/>
      <c r="E7" s="1"/>
      <c r="F7" s="1"/>
    </row>
    <row r="9" spans="1:6" ht="25.5" x14ac:dyDescent="0.25">
      <c r="A9" s="6" t="s">
        <v>5</v>
      </c>
      <c r="B9" s="6" t="s">
        <v>6</v>
      </c>
      <c r="C9" s="6" t="s">
        <v>7</v>
      </c>
      <c r="D9" s="6" t="s">
        <v>8</v>
      </c>
      <c r="E9" s="6" t="s">
        <v>9</v>
      </c>
      <c r="F9" s="6" t="s">
        <v>10</v>
      </c>
    </row>
    <row r="10" spans="1:6" ht="375.75" customHeight="1" x14ac:dyDescent="0.25">
      <c r="A10" s="7" t="s">
        <v>11</v>
      </c>
      <c r="B10" s="8" t="s">
        <v>12</v>
      </c>
      <c r="C10" s="7" t="s">
        <v>13</v>
      </c>
      <c r="D10" s="9">
        <v>2</v>
      </c>
      <c r="E10" s="10"/>
      <c r="F10" s="11">
        <f t="shared" ref="F10:F29" si="0">D10*E10</f>
        <v>0</v>
      </c>
    </row>
    <row r="11" spans="1:6" ht="408.75" customHeight="1" x14ac:dyDescent="0.25">
      <c r="A11" s="7" t="s">
        <v>14</v>
      </c>
      <c r="B11" s="8" t="s">
        <v>15</v>
      </c>
      <c r="C11" s="7" t="s">
        <v>16</v>
      </c>
      <c r="D11" s="9">
        <v>40</v>
      </c>
      <c r="E11" s="10"/>
      <c r="F11" s="11">
        <f t="shared" si="0"/>
        <v>0</v>
      </c>
    </row>
    <row r="12" spans="1:6" ht="408.75" customHeight="1" x14ac:dyDescent="0.25">
      <c r="A12" s="7" t="s">
        <v>17</v>
      </c>
      <c r="B12" s="8" t="s">
        <v>18</v>
      </c>
      <c r="C12" s="7" t="s">
        <v>16</v>
      </c>
      <c r="D12" s="9">
        <v>26</v>
      </c>
      <c r="E12" s="10"/>
      <c r="F12" s="11">
        <f t="shared" si="0"/>
        <v>0</v>
      </c>
    </row>
    <row r="13" spans="1:6" ht="408.75" customHeight="1" x14ac:dyDescent="0.25">
      <c r="A13" s="7" t="s">
        <v>19</v>
      </c>
      <c r="B13" s="8" t="s">
        <v>20</v>
      </c>
      <c r="C13" s="7" t="s">
        <v>16</v>
      </c>
      <c r="D13" s="9">
        <v>10</v>
      </c>
      <c r="E13" s="10"/>
      <c r="F13" s="11">
        <f t="shared" si="0"/>
        <v>0</v>
      </c>
    </row>
    <row r="14" spans="1:6" ht="375.75" customHeight="1" x14ac:dyDescent="0.25">
      <c r="A14" s="7" t="s">
        <v>21</v>
      </c>
      <c r="B14" s="8" t="s">
        <v>22</v>
      </c>
      <c r="C14" s="7" t="s">
        <v>16</v>
      </c>
      <c r="D14" s="9">
        <v>4</v>
      </c>
      <c r="E14" s="10"/>
      <c r="F14" s="11">
        <f t="shared" si="0"/>
        <v>0</v>
      </c>
    </row>
    <row r="15" spans="1:6" ht="15.75" customHeight="1" x14ac:dyDescent="0.25">
      <c r="A15" s="7" t="s">
        <v>23</v>
      </c>
      <c r="B15" s="8" t="s">
        <v>24</v>
      </c>
      <c r="C15" s="7" t="s">
        <v>16</v>
      </c>
      <c r="D15" s="9">
        <v>4</v>
      </c>
      <c r="E15" s="10"/>
      <c r="F15" s="11">
        <f t="shared" si="0"/>
        <v>0</v>
      </c>
    </row>
    <row r="16" spans="1:6" ht="15.75" customHeight="1" x14ac:dyDescent="0.25">
      <c r="A16" s="7" t="s">
        <v>25</v>
      </c>
      <c r="B16" s="8" t="s">
        <v>26</v>
      </c>
      <c r="C16" s="7" t="s">
        <v>16</v>
      </c>
      <c r="D16" s="9">
        <v>4</v>
      </c>
      <c r="E16" s="10"/>
      <c r="F16" s="11">
        <f t="shared" si="0"/>
        <v>0</v>
      </c>
    </row>
    <row r="17" spans="1:6" ht="303.75" customHeight="1" x14ac:dyDescent="0.25">
      <c r="A17" s="7" t="s">
        <v>27</v>
      </c>
      <c r="B17" s="8" t="s">
        <v>28</v>
      </c>
      <c r="C17" s="7" t="s">
        <v>16</v>
      </c>
      <c r="D17" s="9">
        <v>1</v>
      </c>
      <c r="E17" s="10"/>
      <c r="F17" s="11">
        <f t="shared" si="0"/>
        <v>0</v>
      </c>
    </row>
    <row r="18" spans="1:6" ht="87.75" customHeight="1" x14ac:dyDescent="0.25">
      <c r="A18" s="7" t="s">
        <v>29</v>
      </c>
      <c r="B18" s="8" t="s">
        <v>30</v>
      </c>
      <c r="C18" s="7" t="s">
        <v>16</v>
      </c>
      <c r="D18" s="9">
        <v>1</v>
      </c>
      <c r="E18" s="10"/>
      <c r="F18" s="11">
        <f t="shared" si="0"/>
        <v>0</v>
      </c>
    </row>
    <row r="19" spans="1:6" ht="15.75" customHeight="1" x14ac:dyDescent="0.25">
      <c r="A19" s="7" t="s">
        <v>31</v>
      </c>
      <c r="B19" s="8" t="s">
        <v>32</v>
      </c>
      <c r="C19" s="7" t="s">
        <v>16</v>
      </c>
      <c r="D19" s="9">
        <v>40</v>
      </c>
      <c r="E19" s="10"/>
      <c r="F19" s="11">
        <f t="shared" si="0"/>
        <v>0</v>
      </c>
    </row>
    <row r="20" spans="1:6" ht="15.75" customHeight="1" x14ac:dyDescent="0.25">
      <c r="A20" s="7" t="s">
        <v>33</v>
      </c>
      <c r="B20" s="8" t="s">
        <v>34</v>
      </c>
      <c r="C20" s="7" t="s">
        <v>16</v>
      </c>
      <c r="D20" s="9">
        <v>40</v>
      </c>
      <c r="E20" s="10"/>
      <c r="F20" s="11">
        <f t="shared" si="0"/>
        <v>0</v>
      </c>
    </row>
    <row r="21" spans="1:6" ht="15.75" customHeight="1" x14ac:dyDescent="0.25">
      <c r="A21" s="7" t="s">
        <v>35</v>
      </c>
      <c r="B21" s="8" t="s">
        <v>36</v>
      </c>
      <c r="C21" s="7" t="s">
        <v>16</v>
      </c>
      <c r="D21" s="9">
        <v>40</v>
      </c>
      <c r="E21" s="10"/>
      <c r="F21" s="11">
        <f t="shared" si="0"/>
        <v>0</v>
      </c>
    </row>
    <row r="22" spans="1:6" ht="15.75" customHeight="1" x14ac:dyDescent="0.25">
      <c r="A22" s="7" t="s">
        <v>37</v>
      </c>
      <c r="B22" s="8" t="s">
        <v>38</v>
      </c>
      <c r="C22" s="7" t="s">
        <v>39</v>
      </c>
      <c r="D22" s="9">
        <v>3500</v>
      </c>
      <c r="E22" s="10"/>
      <c r="F22" s="11">
        <f t="shared" si="0"/>
        <v>0</v>
      </c>
    </row>
    <row r="23" spans="1:6" ht="15.75" customHeight="1" x14ac:dyDescent="0.25">
      <c r="A23" s="7" t="s">
        <v>40</v>
      </c>
      <c r="B23" s="8" t="s">
        <v>41</v>
      </c>
      <c r="C23" s="7" t="s">
        <v>39</v>
      </c>
      <c r="D23" s="9">
        <v>2500</v>
      </c>
      <c r="E23" s="10"/>
      <c r="F23" s="11">
        <f t="shared" si="0"/>
        <v>0</v>
      </c>
    </row>
    <row r="24" spans="1:6" ht="27.75" customHeight="1" x14ac:dyDescent="0.25">
      <c r="A24" s="7" t="s">
        <v>42</v>
      </c>
      <c r="B24" s="8" t="s">
        <v>43</v>
      </c>
      <c r="C24" s="7" t="s">
        <v>16</v>
      </c>
      <c r="D24" s="9">
        <v>2</v>
      </c>
      <c r="E24" s="10"/>
      <c r="F24" s="11">
        <f t="shared" si="0"/>
        <v>0</v>
      </c>
    </row>
    <row r="25" spans="1:6" ht="15.75" customHeight="1" x14ac:dyDescent="0.25">
      <c r="A25" s="7" t="s">
        <v>44</v>
      </c>
      <c r="B25" s="8" t="s">
        <v>45</v>
      </c>
      <c r="C25" s="7" t="s">
        <v>13</v>
      </c>
      <c r="D25" s="9">
        <v>40</v>
      </c>
      <c r="E25" s="10"/>
      <c r="F25" s="11">
        <f t="shared" si="0"/>
        <v>0</v>
      </c>
    </row>
    <row r="26" spans="1:6" ht="15.75" customHeight="1" x14ac:dyDescent="0.25">
      <c r="A26" s="7" t="s">
        <v>46</v>
      </c>
      <c r="B26" s="8" t="s">
        <v>47</v>
      </c>
      <c r="C26" s="7" t="s">
        <v>13</v>
      </c>
      <c r="D26" s="9">
        <v>1</v>
      </c>
      <c r="E26" s="10"/>
      <c r="F26" s="11">
        <f t="shared" si="0"/>
        <v>0</v>
      </c>
    </row>
    <row r="27" spans="1:6" ht="27.75" customHeight="1" x14ac:dyDescent="0.25">
      <c r="A27" s="7" t="s">
        <v>48</v>
      </c>
      <c r="B27" s="8" t="s">
        <v>49</v>
      </c>
      <c r="C27" s="7" t="s">
        <v>13</v>
      </c>
      <c r="D27" s="9">
        <v>1</v>
      </c>
      <c r="E27" s="10"/>
      <c r="F27" s="11">
        <f t="shared" si="0"/>
        <v>0</v>
      </c>
    </row>
    <row r="28" spans="1:6" ht="39.75" customHeight="1" x14ac:dyDescent="0.25">
      <c r="A28" s="7" t="s">
        <v>50</v>
      </c>
      <c r="B28" s="8" t="s">
        <v>51</v>
      </c>
      <c r="C28" s="7" t="s">
        <v>13</v>
      </c>
      <c r="D28" s="9">
        <v>1</v>
      </c>
      <c r="E28" s="10"/>
      <c r="F28" s="11">
        <f t="shared" si="0"/>
        <v>0</v>
      </c>
    </row>
    <row r="29" spans="1:6" ht="27.75" customHeight="1" x14ac:dyDescent="0.25">
      <c r="A29" s="7" t="s">
        <v>52</v>
      </c>
      <c r="B29" s="8" t="s">
        <v>53</v>
      </c>
      <c r="C29" s="7" t="s">
        <v>13</v>
      </c>
      <c r="D29" s="9">
        <v>1</v>
      </c>
      <c r="E29" s="10"/>
      <c r="F29" s="11">
        <f t="shared" si="0"/>
        <v>0</v>
      </c>
    </row>
    <row r="31" spans="1:6" x14ac:dyDescent="0.25">
      <c r="B31" s="12" t="s">
        <v>54</v>
      </c>
      <c r="F31" s="13">
        <f>SUM(F10:F29)</f>
        <v>0</v>
      </c>
    </row>
    <row r="32" spans="1:6" x14ac:dyDescent="0.25">
      <c r="B32" s="12" t="s">
        <v>55</v>
      </c>
      <c r="F32" s="13">
        <f>F31*0.25</f>
        <v>0</v>
      </c>
    </row>
    <row r="33" spans="2:6" x14ac:dyDescent="0.25">
      <c r="B33" s="12" t="s">
        <v>56</v>
      </c>
      <c r="F33" s="13">
        <f>F31+F32</f>
        <v>0</v>
      </c>
    </row>
    <row r="36" spans="2:6" x14ac:dyDescent="0.25">
      <c r="B36" s="14" t="s">
        <v>57</v>
      </c>
    </row>
  </sheetData>
  <mergeCells count="3">
    <mergeCell ref="A4:F4"/>
    <mergeCell ref="A5:F5"/>
    <mergeCell ref="A7:F7"/>
  </mergeCells>
  <pageMargins left="0.75" right="0.75" top="1" bottom="1" header="0.511811023622047" footer="0.511811023622047"/>
  <pageSetup paperSize="9"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troškovnik!Ispis_naslova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 Raguž</dc:creator>
  <dc:description/>
  <cp:lastModifiedBy>Valentin Raguž</cp:lastModifiedBy>
  <cp:revision>0</cp:revision>
  <dcterms:created xsi:type="dcterms:W3CDTF">2026-09-25T10:22:35Z</dcterms:created>
  <dcterms:modified xsi:type="dcterms:W3CDTF">2026-09-25T10:33:15Z</dcterms:modified>
  <dc:language>en-US</dc:language>
</cp:coreProperties>
</file>